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ra.itglobal.com/sites/vStack/sales/Shared Documents/Sales Kit/Price list/"/>
    </mc:Choice>
  </mc:AlternateContent>
  <xr:revisionPtr revIDLastSave="0" documentId="8_{E75A7B8C-8A1E-4B71-B25A-79298B77A4C4}" xr6:coauthVersionLast="36" xr6:coauthVersionMax="36" xr10:uidLastSave="{00000000-0000-0000-0000-000000000000}"/>
  <bookViews>
    <workbookView xWindow="38280" yWindow="3210" windowWidth="29040" windowHeight="15720" xr2:uid="{00000000-000D-0000-FFFF-FFFF00000000}"/>
  </bookViews>
  <sheets>
    <sheet name="Price" sheetId="2" r:id="rId1"/>
    <sheet name="Editions" sheetId="3" r:id="rId2"/>
  </sheets>
  <calcPr calcId="191028"/>
</workbook>
</file>

<file path=xl/calcChain.xml><?xml version="1.0" encoding="utf-8"?>
<calcChain xmlns="http://schemas.openxmlformats.org/spreadsheetml/2006/main">
  <c r="G15" i="2" l="1"/>
  <c r="G14" i="2"/>
  <c r="G12" i="2"/>
  <c r="G11" i="2"/>
  <c r="G9" i="2"/>
  <c r="G8" i="2"/>
  <c r="G19" i="2"/>
  <c r="G20" i="2"/>
  <c r="G17" i="2"/>
  <c r="G18" i="2"/>
  <c r="F29" i="2"/>
</calcChain>
</file>

<file path=xl/sharedStrings.xml><?xml version="1.0" encoding="utf-8"?>
<sst xmlns="http://schemas.openxmlformats.org/spreadsheetml/2006/main" count="369" uniqueCount="204">
  <si>
    <t>Продукт</t>
  </si>
  <si>
    <t>Партномер</t>
  </si>
  <si>
    <t>Наименование ПО/услуги</t>
  </si>
  <si>
    <t>Комментарий</t>
  </si>
  <si>
    <t>Цена руб. (без НДС)</t>
  </si>
  <si>
    <t>Цена руб. (с НДС)</t>
  </si>
  <si>
    <t>Модель лицензирования On-Premise (бессрочная лицензия)</t>
  </si>
  <si>
    <t>vStack HCP</t>
  </si>
  <si>
    <t>HCP-STD-1S</t>
  </si>
  <si>
    <t>vStack HCP Standard Perpetual license per 1 Socket</t>
  </si>
  <si>
    <t>Бессрочная лицензия vStack HCP Standard на 1 Socket</t>
  </si>
  <si>
    <t>-</t>
  </si>
  <si>
    <t>HCP-STD-1S-SNS-NBD-1Y</t>
  </si>
  <si>
    <t>vStack HCP Standard Support and Subscription 8х5 (1 year) per 1 Socket</t>
  </si>
  <si>
    <t>Подписка на техническую поддержку и обновления vStack HCP Stadard 8х5 (1 год) на 1 Socket</t>
  </si>
  <si>
    <t>HCP-STD-1S-SNS-24H-1Y</t>
  </si>
  <si>
    <t>vStack HCP Standard Support and Subscription 24х7 (1 year) per 1 Socket</t>
  </si>
  <si>
    <t>Подписка на техническую поддержку и обновления vStack HCP Standard 24х7 (1 год) на 1 Socket</t>
  </si>
  <si>
    <t>HCP-ADV-1S</t>
  </si>
  <si>
    <t>vStack HCP Advanced Perpetual license per 1 Socket</t>
  </si>
  <si>
    <t>Бессрочная лицензия vStack HCP Advanced на 1 Socket</t>
  </si>
  <si>
    <t>HCP-ADV-1S-SNS-NBD-1Y</t>
  </si>
  <si>
    <t>vStack HCP Advanced Support and Subscription 8х5 (1 year) per 1 Socket</t>
  </si>
  <si>
    <t>Подписка на техническую поддержку и обновления vStack HCP Advanced 8х5 (1 год) на 1 Socket</t>
  </si>
  <si>
    <t>HCP-ADV-1S-SNS-24H-1Y</t>
  </si>
  <si>
    <t>vStack HCP Advanced Support and Subscription 24х7 (1 year) per 1 Socket</t>
  </si>
  <si>
    <t>Подписка на техническую поддержку и обновления vStack HCP Advanced 24х7 (1 год) на 1 Socket</t>
  </si>
  <si>
    <t>HCP-ENT-1S</t>
  </si>
  <si>
    <t>vStack HCP Enterprise Perpetual license per 1 Socket</t>
  </si>
  <si>
    <t>Бессрочная лицензия vStack HCP Enterprise на 1 Socket</t>
  </si>
  <si>
    <t>HCP-ENT-1S-SNS-NBD-1Y</t>
  </si>
  <si>
    <t>vStack HCP Enterprise Support and Subscription 8х5 (1 year) per 1 Socket</t>
  </si>
  <si>
    <t>Подписка на техническую поддержку и обновления vStack HCP Enterprise 8х5 (1 год) на 1 Socket</t>
  </si>
  <si>
    <t>HCP-ENT-1S-SNS-24H-1Y</t>
  </si>
  <si>
    <t>vStack HCP Enterprise Support and Subscription 24х7 (1 year) per 1 Socket</t>
  </si>
  <si>
    <t>Подписка на техническую поддержку и обновления vStack HCP Enterprise 24х7 (1 год) на 1 Socket</t>
  </si>
  <si>
    <t>HCP-ENTPLUS-1S</t>
  </si>
  <si>
    <t>vStack HCP EnterprisePlus Perpetual license per 1 Socket</t>
  </si>
  <si>
    <t>Бессрочная лицензия vStack HCP EnterprisePlus на 1 Socket</t>
  </si>
  <si>
    <t>Подписка на техническую поддержку и обновления vStack HCP EnterprisePlus 8х5 (1 год) на 1 Socket</t>
  </si>
  <si>
    <t>HCP-ENT-1S-SNS-NBD-3Y</t>
  </si>
  <si>
    <t>vStack HCP Enterprise Support and Subscription 8х5 (3 year) per 1 Socket</t>
  </si>
  <si>
    <t>Подписка на техническую поддержку и обновления vStack HCP EnterprisePlus 8х5 (3 года) на 1 Socket</t>
  </si>
  <si>
    <t>Подписка на техническую поддержку и обновления vStack HCP EnterprisePlus 24х7 (1 год) на 1 Socket</t>
  </si>
  <si>
    <t>HCP-ENT-1S-SNS-24H-3Y</t>
  </si>
  <si>
    <t>vStack HCP Enterprise Support and Subscription 24х7 (3 year) per 1 Socket</t>
  </si>
  <si>
    <t>Подписка на техническую поддержку и обновления vStack HCP EnterprisePlus 24х7 (3 года) на 1 Socket</t>
  </si>
  <si>
    <t>vStack Cloud Panel</t>
  </si>
  <si>
    <t>CP-STD</t>
  </si>
  <si>
    <t>vStack Cloud Panel Standard Perpetual license per 1 Socket</t>
  </si>
  <si>
    <t>Бессрочная лицензия vStack Cloud Panel Standard на 1 Socket</t>
  </si>
  <si>
    <t>CP-ADV</t>
  </si>
  <si>
    <t>vStack Cloud Panel Advanced Perpetual license per 1 Socket</t>
  </si>
  <si>
    <t>Бессрочная лицензия vStack Cloud Panel Advanced на 1 Socket</t>
  </si>
  <si>
    <t>CP-SNS-24H</t>
  </si>
  <si>
    <t>SnS vStack Cloud Panel 24х7 (1 year) per 1 Socket</t>
  </si>
  <si>
    <t>Подписка на техническую поддержку и обновления vStack Panel Cloud 24х7 (1 год) на 1 Socket</t>
  </si>
  <si>
    <t>Модель лицензирования Pay-as-you-go (ежемесячная лицензия)</t>
  </si>
  <si>
    <t>HCP-PCK-PAYG-01</t>
  </si>
  <si>
    <t>Monthly minimal package license fee vStack HCP per 1 500 points</t>
  </si>
  <si>
    <t>Ежемесячный минимальный пакет лицензий vStack HCP за 1 500 points</t>
  </si>
  <si>
    <t>HCP-PCK-PAYG-02</t>
  </si>
  <si>
    <t>Monthly package license fee vStack HCP per 4 500 points</t>
  </si>
  <si>
    <t>Ежемесячный пакет лицензий vStack HCP за 4 500 points</t>
  </si>
  <si>
    <t>HCP-PCK-PAYG-03</t>
  </si>
  <si>
    <t>Monthly package license fee vStack HCP per 22 000 points</t>
  </si>
  <si>
    <t>Ежемесячный пакет лицензий vStack HCP за 22 000 points</t>
  </si>
  <si>
    <t>HCP-PCK-PAYG-04</t>
  </si>
  <si>
    <t>Monthly package license fee vStack HCP per 90 000 points</t>
  </si>
  <si>
    <t>Ежемесячный пакет лицензий vStack HCP за 90 000 points</t>
  </si>
  <si>
    <t>HCP-PAYG-01</t>
  </si>
  <si>
    <t>Monthly license fee for vStack HCP per 1 point up to 4 500 points excess</t>
  </si>
  <si>
    <t>Ежемесячная лицензия vStack HCP за 1 point (превышение пакета 1 500 points) </t>
  </si>
  <si>
    <t>HCP-PAYG-02</t>
  </si>
  <si>
    <t>Monthly license fee for vStack HCP per 1 point from 4 501 to 22 000 points excess</t>
  </si>
  <si>
    <t>Ежемесячная лицензия vStack HCP за 1 point (превышение пакета 4 501 points)</t>
  </si>
  <si>
    <t>HCP-PAYG-03</t>
  </si>
  <si>
    <t>Monthly license fee for vStack HCP per 1 point from 22 001 to 90 000 points excess</t>
  </si>
  <si>
    <t>Ежемесячная лицензия vStack HCP за 1 point (превышение пакета 22 001 points)</t>
  </si>
  <si>
    <t>HCP-PAYG-04</t>
  </si>
  <si>
    <t>Monthly license fee for vStack HCP per 1 point from 90 001 points excess</t>
  </si>
  <si>
    <t>Ежемесячная лицензия vStack HCP за 1 point (превышение пакета 90 001 points)</t>
  </si>
  <si>
    <t>CP-STN-PAYG</t>
  </si>
  <si>
    <t>Monthly vStack Cloud Panel Standard license</t>
  </si>
  <si>
    <t>Ежемесячная лицензия vStack Cloud Panel Standard</t>
  </si>
  <si>
    <t>Входит в стоимость лицензии vStack HCP</t>
  </si>
  <si>
    <t>CP-ADV-PAYG</t>
  </si>
  <si>
    <t>Monthly vStack Cloud Panel Advanced license</t>
  </si>
  <si>
    <t>Ежемесячная лицензия vStack Cloud Panel Advanced</t>
  </si>
  <si>
    <t>1% от счета или 1000 points что больше</t>
  </si>
  <si>
    <t>Профессиональные сервисы</t>
  </si>
  <si>
    <t>INST-HCP</t>
  </si>
  <si>
    <t>OnSite installation services vStack HCP per 1 Socket</t>
  </si>
  <si>
    <t>Локальная инсталляция vStack HCP на 1 Socket</t>
  </si>
  <si>
    <t>INST-CP</t>
  </si>
  <si>
    <t>OnSite installation services vStack Cloud Panel per 1 Socket</t>
  </si>
  <si>
    <t>Локальная инсталляция vStack Cloud Panel на 1 Socket</t>
  </si>
  <si>
    <t>vStack Backup</t>
  </si>
  <si>
    <t>vStack Backup Appliance</t>
  </si>
  <si>
    <t>BA-LIC</t>
  </si>
  <si>
    <t>Backup per 10 TB</t>
  </si>
  <si>
    <t>Резервное копирование за 10 ТБ</t>
  </si>
  <si>
    <t>BA-CP</t>
  </si>
  <si>
    <t>Capacity pack per 1 TB</t>
  </si>
  <si>
    <t>Дополнительная емкость для резервного копирования за 5 ТБ</t>
  </si>
  <si>
    <t>Обучение</t>
  </si>
  <si>
    <t>ED-VSS</t>
  </si>
  <si>
    <t>vStack HCP Administration</t>
  </si>
  <si>
    <t>Администрирование vStack HCP</t>
  </si>
  <si>
    <t>ED-VSA</t>
  </si>
  <si>
    <t>vStack HCP Advanced Administration</t>
  </si>
  <si>
    <t>Расширенное администрирование vStack HCP</t>
  </si>
  <si>
    <t>Требования к квалификации: Успешное прохождение курса «Администрирование vStack HCP»</t>
  </si>
  <si>
    <t>Socket - это разъем на материнской плате, в который устанавливается процессор</t>
  </si>
  <si>
    <t>Point - минимальная единица тарификации, которая зависит от CPU, RAM и Storage</t>
  </si>
  <si>
    <t>Лицензии на ПО vStack не облагаются НДС на основании пп. 26 п. 2 ст. 149 НК РФ</t>
  </si>
  <si>
    <t>Партнерам предоставляются базовые (в зависимости от партнерского статуса) и проектные скидки (по запросу) на лицензии</t>
  </si>
  <si>
    <t>Прайс-лист действителен на территории РФ</t>
  </si>
  <si>
    <t>Возможен апгрейд лицензии. Апгрейд осуществляется путем доплаты разницы между требуемой редакцией лицензии и текущей редакцией. Осуществляется только при наличии активной техподдержки.</t>
  </si>
  <si>
    <t>ДЕЙСТВИТЕЛЕН: с 01.07.2025 по 31.12.2025 (включительно)</t>
  </si>
  <si>
    <t>vStack HCP Standard</t>
  </si>
  <si>
    <t>vStack HCP Advanced</t>
  </si>
  <si>
    <t>vStack HCP Enterprise</t>
  </si>
  <si>
    <t>vStack HCP EnterprisePlus</t>
  </si>
  <si>
    <t>Лицензирование</t>
  </si>
  <si>
    <t>per socket</t>
  </si>
  <si>
    <t>Base features</t>
  </si>
  <si>
    <t>Software Defined Compute</t>
  </si>
  <si>
    <t>x</t>
  </si>
  <si>
    <t>Software Defined Storage</t>
  </si>
  <si>
    <t>Software Defined Network</t>
  </si>
  <si>
    <t>Federation</t>
  </si>
  <si>
    <t>External identity providers support (LDAP, OpenID)</t>
  </si>
  <si>
    <t>Multicluster</t>
  </si>
  <si>
    <t>Единое управление, единое ресурсное пространство</t>
  </si>
  <si>
    <t>Wide area networks</t>
  </si>
  <si>
    <t>Управление внешними сетями, растягивание их по мультикластеру (GENEVE)</t>
  </si>
  <si>
    <t>Geocluster</t>
  </si>
  <si>
    <t>Падение одного site, n локаций. Отличие от метро - данные распределяются одновременно на обоих сайтов, а в гео возможно ситуационная. Когерентность возможно в геокластере рассинх. "костыль"</t>
  </si>
  <si>
    <t>Resource quota management</t>
  </si>
  <si>
    <t>Advanced CPU pinning</t>
  </si>
  <si>
    <t>Выравнивание нагрузки, уменьшается latency, улучшается производительность</t>
  </si>
  <si>
    <t>Disk quotas (IOPS, MBps)</t>
  </si>
  <si>
    <t>Лимиты производ. Диска ВМ</t>
  </si>
  <si>
    <t>Efficiency</t>
  </si>
  <si>
    <t>VM Autobalance</t>
  </si>
  <si>
    <t>Аналог DRS, пока можно сделать руками</t>
  </si>
  <si>
    <t>Thindisks</t>
  </si>
  <si>
    <t>Эффективно использовать слой хранения (мин. Использ. Ресурсов SDS)</t>
  </si>
  <si>
    <t>Balooning</t>
  </si>
  <si>
    <t>Возможность освободить излоиш. Потребл.память</t>
  </si>
  <si>
    <t>Snapshots</t>
  </si>
  <si>
    <t>Snapclones</t>
  </si>
  <si>
    <t>Deduplication, Compression, Encryption</t>
  </si>
  <si>
    <t>дисков ВМ</t>
  </si>
  <si>
    <t>Adaptive vCPU quantization</t>
  </si>
  <si>
    <t>недопустить чрезмерную утилизацию цпу на узле</t>
  </si>
  <si>
    <t>Redundancy and Resilience</t>
  </si>
  <si>
    <t>VM replication</t>
  </si>
  <si>
    <t>Mind DR</t>
  </si>
  <si>
    <t>Stretched cluster</t>
  </si>
  <si>
    <t>NDMP</t>
  </si>
  <si>
    <t>Other</t>
  </si>
  <si>
    <t>Persistent block volumes (iSCSI, NVMe)</t>
  </si>
  <si>
    <t>Возможность подключить диск ВМ к нескольким ВМ по данным протоколам (например k8s)</t>
  </si>
  <si>
    <t>Software Defined Storage (iSCSI, NVMe, NFS)</t>
  </si>
  <si>
    <t>Third party appliance support</t>
  </si>
  <si>
    <t>Например CDN</t>
  </si>
  <si>
    <t>MIND</t>
  </si>
  <si>
    <t>Migrate+DR</t>
  </si>
  <si>
    <t>Management</t>
  </si>
  <si>
    <t>VM guest customization</t>
  </si>
  <si>
    <t>установка пароля, SSH ключей, конфигурация имени хоста, пользователей и т.д.</t>
  </si>
  <si>
    <t>VM images and templates</t>
  </si>
  <si>
    <t>отдать возможность самостоятельной зашгрузки образов</t>
  </si>
  <si>
    <t>DCIM</t>
  </si>
  <si>
    <t>data center inventory management. Управление всей инженерной обвязкой из интерфейса vStack</t>
  </si>
  <si>
    <t>vStack Cloud Panel Standard</t>
  </si>
  <si>
    <t>vStack Cloud Panel Advanced</t>
  </si>
  <si>
    <t>Base</t>
  </si>
  <si>
    <t>Multitenant organization support (Organizations, projects and user management)</t>
  </si>
  <si>
    <t>Billing (Resource usage metering (per project/organization), Pay-as-You-Go, invoice management)</t>
  </si>
  <si>
    <t>Custom billing (Order management and billing of custom/additional services)</t>
  </si>
  <si>
    <t>User support (User support system, incident management, KB, help center)</t>
  </si>
  <si>
    <t>Payment subsystem (Bank Card and PayPal processing, crypto payments support)</t>
  </si>
  <si>
    <t>Partner subsystem (Referrals, banners, partner statistics)</t>
  </si>
  <si>
    <t>Virtualization platform support</t>
  </si>
  <si>
    <t>vStack HCP (Manage VDC, VM’s, isolated and routed networks on top of vStack HCP. Public IP address management and advanced IP services (FW rules, NAT))</t>
  </si>
  <si>
    <t>VMware vSphere (Manage VDC, VM’s, isolated and routed networks (NSX-T) on top of VMware vSphere. Public IP address management and advanced IP services (FW rules, NAT))</t>
  </si>
  <si>
    <t>vCloud Director (Manage Users, Org's, VM’s, Networks on top of VMware Cloud Director. Cloud Director passthrough. Public IP address management and advanced IP services (NSX-T))</t>
  </si>
  <si>
    <t>PaaS</t>
  </si>
  <si>
    <t>Kubernetes (Kubernetes cluster management)</t>
  </si>
  <si>
    <t>S3 (Minio and Swift management)</t>
  </si>
  <si>
    <t>RDBMS</t>
  </si>
  <si>
    <t>Third party application support</t>
  </si>
  <si>
    <t>Veeam Backup (Veeam backup management support)</t>
  </si>
  <si>
    <t>DNS (DNS zone management on top of PowerDNS)</t>
  </si>
  <si>
    <t>VPN (on top of SoftEther VPN and StrongSwan VPN)</t>
  </si>
  <si>
    <t>SaaS (1C Application management)</t>
  </si>
  <si>
    <t>External service provider support</t>
  </si>
  <si>
    <t>DNS (DNS zone registrator support)</t>
  </si>
  <si>
    <t>SSL (SSL providers support)</t>
  </si>
  <si>
    <t>CDN (ARVIOL CDN provider support)</t>
  </si>
  <si>
    <t>Automation (API, CLI, Terraform)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</si>
</sst>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\ _₽"/>
    <numFmt numFmtId="165" formatCode="#,##0.00\ &quot;₽&quot;"/>
    <numFmt numFmtId="166" formatCode="0.0000%"/>
    <numFmt numFmtId="167" formatCode="#,##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</font>
    <font>
      <b/>
      <sz val="11"/>
      <color theme="1" tint="4.9989318521683403E-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E7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/>
    </xf>
    <xf numFmtId="0" fontId="0" fillId="0" borderId="4" xfId="0" applyBorder="1"/>
    <xf numFmtId="0" fontId="3" fillId="0" borderId="4" xfId="1" applyBorder="1"/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165" fontId="6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0" fontId="0" fillId="0" borderId="0" xfId="0" applyNumberFormat="1"/>
    <xf numFmtId="166" fontId="0" fillId="0" borderId="0" xfId="0" applyNumberFormat="1"/>
    <xf numFmtId="4" fontId="0" fillId="0" borderId="0" xfId="0" applyNumberFormat="1"/>
    <xf numFmtId="0" fontId="6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inden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/>
    <xf numFmtId="164" fontId="1" fillId="0" borderId="6" xfId="0" applyNumberFormat="1" applyFont="1" applyBorder="1" applyAlignment="1">
      <alignment horizontal="left"/>
    </xf>
    <xf numFmtId="0" fontId="6" fillId="0" borderId="12" xfId="0" applyFont="1" applyBorder="1"/>
    <xf numFmtId="0" fontId="1" fillId="0" borderId="4" xfId="0" applyFont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3" borderId="7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167" fontId="1" fillId="0" borderId="4" xfId="0" applyNumberFormat="1" applyFont="1" applyBorder="1" applyAlignment="1">
      <alignment horizontal="left"/>
    </xf>
    <xf numFmtId="167" fontId="1" fillId="0" borderId="5" xfId="0" applyNumberFormat="1" applyFont="1" applyBorder="1" applyAlignment="1">
      <alignment horizontal="left"/>
    </xf>
    <xf numFmtId="0" fontId="1" fillId="8" borderId="4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 vertical="center" wrapText="1"/>
    </xf>
    <xf numFmtId="167" fontId="1" fillId="8" borderId="4" xfId="0" applyNumberFormat="1" applyFont="1" applyFill="1" applyBorder="1" applyAlignment="1">
      <alignment horizontal="left"/>
    </xf>
    <xf numFmtId="164" fontId="1" fillId="8" borderId="4" xfId="0" applyNumberFormat="1" applyFont="1" applyFill="1" applyBorder="1" applyAlignment="1">
      <alignment horizontal="left"/>
    </xf>
    <xf numFmtId="167" fontId="1" fillId="8" borderId="5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8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</cellXfs>
  <cellStyles count="3">
    <cellStyle name="Normal" xfId="0" builtinId="0"/>
    <cellStyle name="Денежный 2" xfId="2" xr:uid="{92F3F22C-D8EB-4BBE-9819-FF1A3876287D}"/>
    <cellStyle name="Обычный 2" xfId="1" xr:uid="{75A77398-B032-4B02-B29A-409AF9D6E47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1654629</xdr:colOff>
      <xdr:row>3</xdr:row>
      <xdr:rowOff>1784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A0D9477-25D0-47A8-A056-F6967622F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42875"/>
          <a:ext cx="1543050" cy="401834"/>
        </a:xfrm>
        <a:prstGeom prst="rect">
          <a:avLst/>
        </a:prstGeom>
      </xdr:spPr>
    </xdr:pic>
    <xdr:clientData/>
  </xdr:twoCellAnchor>
  <xdr:twoCellAnchor>
    <xdr:from>
      <xdr:col>3</xdr:col>
      <xdr:colOff>3105150</xdr:colOff>
      <xdr:row>1</xdr:row>
      <xdr:rowOff>28575</xdr:rowOff>
    </xdr:from>
    <xdr:to>
      <xdr:col>7</xdr:col>
      <xdr:colOff>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DBC386-DB9C-432E-B6F1-215CFEE609D9}"/>
            </a:ext>
          </a:extLst>
        </xdr:cNvPr>
        <xdr:cNvSpPr txBox="1"/>
      </xdr:nvSpPr>
      <xdr:spPr>
        <a:xfrm>
          <a:off x="11115675" y="209550"/>
          <a:ext cx="6629401" cy="3048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КОНФИДЕНЦИАЛЬНО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509F9-8B50-40BD-8CD1-1BB7796B9784}">
  <dimension ref="A4:K50"/>
  <sheetViews>
    <sheetView tabSelected="1" zoomScale="80" zoomScaleNormal="80" workbookViewId="0" xr3:uid="{B4D9DF71-2C8E-5394-8295-D2FC6F3E0689}">
      <selection activeCell="A8" sqref="A8"/>
    </sheetView>
  </sheetViews>
  <sheetFormatPr defaultRowHeight="13.5"/>
  <cols>
    <col min="1" max="1" width="21.875" style="1" customWidth="1"/>
    <col min="2" max="2" width="22.375" style="1" bestFit="1" customWidth="1"/>
    <col min="3" max="3" width="59.25" style="2" customWidth="1"/>
    <col min="4" max="4" width="93" style="2" customWidth="1"/>
    <col min="5" max="5" width="6.625" style="2" customWidth="1"/>
    <col min="6" max="6" width="32.875" bestFit="1" customWidth="1"/>
    <col min="7" max="7" width="23" bestFit="1" customWidth="1"/>
    <col min="8" max="8" width="12.125" bestFit="1" customWidth="1"/>
    <col min="9" max="9" width="14.375" bestFit="1" customWidth="1"/>
    <col min="11" max="11" width="11.375" bestFit="1" customWidth="1"/>
  </cols>
  <sheetData>
    <row r="4" spans="1:11" ht="13.9" thickBot="1"/>
    <row r="5" spans="1:11" ht="45.4" thickBot="1">
      <c r="A5" s="18" t="s">
        <v>0</v>
      </c>
      <c r="B5" s="19" t="s">
        <v>1</v>
      </c>
      <c r="C5" s="74" t="s">
        <v>2</v>
      </c>
      <c r="D5" s="74"/>
      <c r="E5" s="20" t="s">
        <v>3</v>
      </c>
      <c r="F5" s="19" t="s">
        <v>4</v>
      </c>
      <c r="G5" s="19" t="s">
        <v>5</v>
      </c>
    </row>
    <row r="6" spans="1:11" ht="15">
      <c r="A6" s="71" t="s">
        <v>6</v>
      </c>
      <c r="B6" s="71"/>
      <c r="C6" s="71"/>
      <c r="D6" s="71"/>
      <c r="E6" s="71"/>
      <c r="F6" s="71"/>
      <c r="G6" s="71"/>
    </row>
    <row r="7" spans="1:11" ht="14.25">
      <c r="A7" s="4" t="s">
        <v>7</v>
      </c>
      <c r="B7" s="6" t="s">
        <v>8</v>
      </c>
      <c r="C7" s="5" t="s">
        <v>9</v>
      </c>
      <c r="D7" s="5" t="s">
        <v>10</v>
      </c>
      <c r="E7" s="5"/>
      <c r="F7" s="63">
        <v>700000</v>
      </c>
      <c r="G7" s="63" t="s">
        <v>11</v>
      </c>
      <c r="H7" s="22"/>
      <c r="I7" s="22"/>
      <c r="K7" s="23"/>
    </row>
    <row r="8" spans="1:11" ht="14.25">
      <c r="A8" s="65" t="s">
        <v>7</v>
      </c>
      <c r="B8" s="66" t="s">
        <v>12</v>
      </c>
      <c r="C8" s="67" t="s">
        <v>13</v>
      </c>
      <c r="D8" s="67" t="s">
        <v>14</v>
      </c>
      <c r="E8" s="67"/>
      <c r="F8" s="68" t="s">
        <v>11</v>
      </c>
      <c r="G8" s="70">
        <f>F7*0.13</f>
        <v>91000</v>
      </c>
      <c r="H8" s="22"/>
      <c r="I8" s="22"/>
      <c r="K8" s="23"/>
    </row>
    <row r="9" spans="1:11" ht="14.25">
      <c r="A9" s="65" t="s">
        <v>7</v>
      </c>
      <c r="B9" s="66" t="s">
        <v>15</v>
      </c>
      <c r="C9" s="67" t="s">
        <v>16</v>
      </c>
      <c r="D9" s="67" t="s">
        <v>17</v>
      </c>
      <c r="E9" s="67"/>
      <c r="F9" s="68" t="s">
        <v>11</v>
      </c>
      <c r="G9" s="70">
        <f>F7*0.25</f>
        <v>175000</v>
      </c>
      <c r="H9" s="22"/>
      <c r="I9" s="22"/>
      <c r="K9" s="23"/>
    </row>
    <row r="10" spans="1:11" ht="14.25">
      <c r="A10" s="4" t="s">
        <v>7</v>
      </c>
      <c r="B10" s="6" t="s">
        <v>18</v>
      </c>
      <c r="C10" s="5" t="s">
        <v>19</v>
      </c>
      <c r="D10" s="5" t="s">
        <v>20</v>
      </c>
      <c r="E10" s="4"/>
      <c r="F10" s="63">
        <v>840000</v>
      </c>
      <c r="G10" s="64" t="s">
        <v>11</v>
      </c>
      <c r="H10" s="22"/>
      <c r="I10" s="22"/>
      <c r="K10" s="23"/>
    </row>
    <row r="11" spans="1:11" ht="14.25">
      <c r="A11" s="65" t="s">
        <v>7</v>
      </c>
      <c r="B11" s="66" t="s">
        <v>21</v>
      </c>
      <c r="C11" s="67" t="s">
        <v>22</v>
      </c>
      <c r="D11" s="67" t="s">
        <v>23</v>
      </c>
      <c r="E11" s="65"/>
      <c r="F11" s="68" t="s">
        <v>11</v>
      </c>
      <c r="G11" s="70">
        <f>F10*0.13</f>
        <v>109200</v>
      </c>
      <c r="H11" s="22"/>
      <c r="I11" s="22"/>
      <c r="K11" s="23"/>
    </row>
    <row r="12" spans="1:11" ht="14.25">
      <c r="A12" s="65" t="s">
        <v>7</v>
      </c>
      <c r="B12" s="66" t="s">
        <v>24</v>
      </c>
      <c r="C12" s="67" t="s">
        <v>25</v>
      </c>
      <c r="D12" s="67" t="s">
        <v>26</v>
      </c>
      <c r="E12" s="65"/>
      <c r="F12" s="68" t="s">
        <v>11</v>
      </c>
      <c r="G12" s="70">
        <f>F10*0.25</f>
        <v>210000</v>
      </c>
      <c r="H12" s="22"/>
      <c r="I12" s="22"/>
      <c r="K12" s="23"/>
    </row>
    <row r="13" spans="1:11" ht="14.25">
      <c r="A13" s="4" t="s">
        <v>7</v>
      </c>
      <c r="B13" s="6" t="s">
        <v>27</v>
      </c>
      <c r="C13" s="5" t="s">
        <v>28</v>
      </c>
      <c r="D13" s="5" t="s">
        <v>29</v>
      </c>
      <c r="E13" s="4"/>
      <c r="F13" s="63">
        <v>1050000</v>
      </c>
      <c r="G13" s="64" t="s">
        <v>11</v>
      </c>
      <c r="H13" s="22"/>
      <c r="I13" s="22"/>
      <c r="K13" s="23"/>
    </row>
    <row r="14" spans="1:11" ht="14.25">
      <c r="A14" s="65" t="s">
        <v>7</v>
      </c>
      <c r="B14" s="66" t="s">
        <v>30</v>
      </c>
      <c r="C14" s="67" t="s">
        <v>31</v>
      </c>
      <c r="D14" s="67" t="s">
        <v>32</v>
      </c>
      <c r="E14" s="65"/>
      <c r="F14" s="68" t="s">
        <v>11</v>
      </c>
      <c r="G14" s="70">
        <f>F13*0.13</f>
        <v>136500</v>
      </c>
      <c r="H14" s="22"/>
      <c r="I14" s="22"/>
      <c r="K14" s="23"/>
    </row>
    <row r="15" spans="1:11" ht="14.25">
      <c r="A15" s="65" t="s">
        <v>7</v>
      </c>
      <c r="B15" s="66" t="s">
        <v>33</v>
      </c>
      <c r="C15" s="67" t="s">
        <v>34</v>
      </c>
      <c r="D15" s="67" t="s">
        <v>35</v>
      </c>
      <c r="E15" s="65"/>
      <c r="F15" s="68" t="s">
        <v>11</v>
      </c>
      <c r="G15" s="70">
        <f>F13*0.25</f>
        <v>262500</v>
      </c>
      <c r="H15" s="22"/>
      <c r="I15" s="22"/>
      <c r="K15" s="23"/>
    </row>
    <row r="16" spans="1:11" ht="14.25">
      <c r="A16" s="4" t="s">
        <v>7</v>
      </c>
      <c r="B16" s="6" t="s">
        <v>36</v>
      </c>
      <c r="C16" s="5" t="s">
        <v>37</v>
      </c>
      <c r="D16" s="5" t="s">
        <v>38</v>
      </c>
      <c r="E16" s="4"/>
      <c r="F16" s="63">
        <v>1800000</v>
      </c>
      <c r="G16" s="64" t="s">
        <v>11</v>
      </c>
      <c r="H16" s="22"/>
      <c r="I16" s="22"/>
      <c r="K16" s="23"/>
    </row>
    <row r="17" spans="1:11" ht="14.25">
      <c r="A17" s="65" t="s">
        <v>7</v>
      </c>
      <c r="B17" s="66" t="s">
        <v>30</v>
      </c>
      <c r="C17" s="67" t="s">
        <v>31</v>
      </c>
      <c r="D17" s="67" t="s">
        <v>39</v>
      </c>
      <c r="E17" s="65"/>
      <c r="F17" s="68" t="s">
        <v>11</v>
      </c>
      <c r="G17" s="68">
        <f>F16*0.13</f>
        <v>234000</v>
      </c>
      <c r="H17" s="22"/>
      <c r="I17" s="22"/>
      <c r="K17" s="23"/>
    </row>
    <row r="18" spans="1:11" ht="14.25">
      <c r="A18" s="65" t="s">
        <v>7</v>
      </c>
      <c r="B18" s="66" t="s">
        <v>40</v>
      </c>
      <c r="C18" s="67" t="s">
        <v>41</v>
      </c>
      <c r="D18" s="67" t="s">
        <v>42</v>
      </c>
      <c r="E18" s="65"/>
      <c r="F18" s="68" t="s">
        <v>11</v>
      </c>
      <c r="G18" s="68">
        <f>G17*3*0.8</f>
        <v>561600</v>
      </c>
      <c r="H18" s="22"/>
      <c r="I18" s="22"/>
      <c r="K18" s="23"/>
    </row>
    <row r="19" spans="1:11" ht="14.25">
      <c r="A19" s="65" t="s">
        <v>7</v>
      </c>
      <c r="B19" s="66" t="s">
        <v>33</v>
      </c>
      <c r="C19" s="67" t="s">
        <v>34</v>
      </c>
      <c r="D19" s="67" t="s">
        <v>43</v>
      </c>
      <c r="E19" s="67"/>
      <c r="F19" s="69" t="s">
        <v>11</v>
      </c>
      <c r="G19" s="68">
        <f>F16*0.25</f>
        <v>450000</v>
      </c>
      <c r="H19" s="21"/>
      <c r="I19" s="21"/>
      <c r="J19" s="21"/>
      <c r="K19" s="21"/>
    </row>
    <row r="20" spans="1:11" ht="14.25">
      <c r="A20" s="65" t="s">
        <v>7</v>
      </c>
      <c r="B20" s="66" t="s">
        <v>44</v>
      </c>
      <c r="C20" s="67" t="s">
        <v>45</v>
      </c>
      <c r="D20" s="67" t="s">
        <v>46</v>
      </c>
      <c r="E20" s="67"/>
      <c r="F20" s="69" t="s">
        <v>11</v>
      </c>
      <c r="G20" s="68">
        <f>G19*3*0.8</f>
        <v>1080000</v>
      </c>
      <c r="H20" s="21"/>
      <c r="I20" s="21"/>
      <c r="J20" s="21"/>
      <c r="K20" s="21"/>
    </row>
    <row r="21" spans="1:11" ht="14.25">
      <c r="A21" s="4" t="s">
        <v>47</v>
      </c>
      <c r="B21" s="6" t="s">
        <v>48</v>
      </c>
      <c r="C21" s="5" t="s">
        <v>49</v>
      </c>
      <c r="D21" s="5" t="s">
        <v>50</v>
      </c>
      <c r="E21" s="8"/>
      <c r="F21" s="7">
        <v>450000</v>
      </c>
      <c r="G21" s="7" t="s">
        <v>11</v>
      </c>
      <c r="H21" s="21"/>
      <c r="I21" s="21"/>
    </row>
    <row r="22" spans="1:11" ht="14.25">
      <c r="A22" s="4" t="s">
        <v>47</v>
      </c>
      <c r="B22" s="6" t="s">
        <v>51</v>
      </c>
      <c r="C22" s="5" t="s">
        <v>52</v>
      </c>
      <c r="D22" s="5" t="s">
        <v>53</v>
      </c>
      <c r="E22" s="8"/>
      <c r="F22" s="7">
        <v>675000</v>
      </c>
      <c r="G22" s="7" t="s">
        <v>11</v>
      </c>
      <c r="H22" s="21"/>
      <c r="I22" s="21"/>
    </row>
    <row r="23" spans="1:11" ht="14.25">
      <c r="A23" s="65" t="s">
        <v>47</v>
      </c>
      <c r="B23" s="66" t="s">
        <v>54</v>
      </c>
      <c r="C23" s="67" t="s">
        <v>55</v>
      </c>
      <c r="D23" s="67" t="s">
        <v>56</v>
      </c>
      <c r="E23" s="67"/>
      <c r="F23" s="69">
        <v>112500</v>
      </c>
      <c r="G23" s="69">
        <v>135000</v>
      </c>
      <c r="H23" s="21"/>
      <c r="I23" s="21"/>
    </row>
    <row r="24" spans="1:11" ht="15" hidden="1">
      <c r="A24" s="71" t="s">
        <v>57</v>
      </c>
      <c r="B24" s="71"/>
      <c r="C24" s="71"/>
      <c r="D24" s="71"/>
      <c r="E24" s="71"/>
      <c r="F24" s="71"/>
      <c r="G24" s="71"/>
      <c r="I24" s="21"/>
    </row>
    <row r="25" spans="1:11" ht="14.25" hidden="1">
      <c r="A25" s="4" t="s">
        <v>7</v>
      </c>
      <c r="B25" s="6" t="s">
        <v>58</v>
      </c>
      <c r="C25" s="5" t="s">
        <v>59</v>
      </c>
      <c r="D25" s="9" t="s">
        <v>60</v>
      </c>
      <c r="E25" s="9"/>
      <c r="F25" s="7">
        <v>135000</v>
      </c>
      <c r="G25" s="10" t="s">
        <v>11</v>
      </c>
    </row>
    <row r="26" spans="1:11" ht="14.25" hidden="1">
      <c r="A26" s="4" t="s">
        <v>7</v>
      </c>
      <c r="B26" s="6" t="s">
        <v>61</v>
      </c>
      <c r="C26" s="5" t="s">
        <v>62</v>
      </c>
      <c r="D26" s="9" t="s">
        <v>63</v>
      </c>
      <c r="E26" s="9"/>
      <c r="F26" s="7">
        <v>337500</v>
      </c>
      <c r="G26" s="10" t="s">
        <v>11</v>
      </c>
    </row>
    <row r="27" spans="1:11" ht="14.25" hidden="1">
      <c r="A27" s="4" t="s">
        <v>7</v>
      </c>
      <c r="B27" s="6" t="s">
        <v>64</v>
      </c>
      <c r="C27" s="5" t="s">
        <v>65</v>
      </c>
      <c r="D27" s="9" t="s">
        <v>66</v>
      </c>
      <c r="E27" s="9"/>
      <c r="F27" s="7">
        <v>1320000</v>
      </c>
      <c r="G27" s="10" t="s">
        <v>11</v>
      </c>
    </row>
    <row r="28" spans="1:11" ht="14.25" hidden="1">
      <c r="A28" s="4" t="s">
        <v>7</v>
      </c>
      <c r="B28" s="6" t="s">
        <v>67</v>
      </c>
      <c r="C28" s="5" t="s">
        <v>68</v>
      </c>
      <c r="D28" s="9" t="s">
        <v>69</v>
      </c>
      <c r="E28" s="9"/>
      <c r="F28" s="7">
        <v>4500000</v>
      </c>
      <c r="G28" s="10" t="s">
        <v>11</v>
      </c>
    </row>
    <row r="29" spans="1:11" ht="14.25" hidden="1">
      <c r="A29" s="4" t="s">
        <v>7</v>
      </c>
      <c r="B29" s="6" t="s">
        <v>70</v>
      </c>
      <c r="C29" s="5" t="s">
        <v>71</v>
      </c>
      <c r="D29" s="9" t="s">
        <v>72</v>
      </c>
      <c r="F29" s="39">
        <f>85</f>
        <v>85</v>
      </c>
      <c r="G29" s="10" t="s">
        <v>11</v>
      </c>
    </row>
    <row r="30" spans="1:11" ht="28.5" hidden="1">
      <c r="A30" s="4" t="s">
        <v>7</v>
      </c>
      <c r="B30" s="6" t="s">
        <v>73</v>
      </c>
      <c r="C30" s="5" t="s">
        <v>74</v>
      </c>
      <c r="D30" s="9" t="s">
        <v>75</v>
      </c>
      <c r="E30" s="9"/>
      <c r="F30" s="7">
        <v>70</v>
      </c>
      <c r="G30" s="10" t="s">
        <v>11</v>
      </c>
    </row>
    <row r="31" spans="1:11" ht="28.5" hidden="1">
      <c r="A31" s="4" t="s">
        <v>7</v>
      </c>
      <c r="B31" s="6" t="s">
        <v>76</v>
      </c>
      <c r="C31" s="5" t="s">
        <v>77</v>
      </c>
      <c r="D31" s="9" t="s">
        <v>78</v>
      </c>
      <c r="E31" s="9"/>
      <c r="F31" s="7">
        <v>55</v>
      </c>
      <c r="G31" s="10" t="s">
        <v>11</v>
      </c>
    </row>
    <row r="32" spans="1:11" ht="14.25" hidden="1">
      <c r="A32" s="4" t="s">
        <v>7</v>
      </c>
      <c r="B32" s="6" t="s">
        <v>79</v>
      </c>
      <c r="C32" s="5" t="s">
        <v>80</v>
      </c>
      <c r="D32" s="9" t="s">
        <v>81</v>
      </c>
      <c r="E32" s="9"/>
      <c r="F32" s="7">
        <v>45</v>
      </c>
      <c r="G32" s="10" t="s">
        <v>11</v>
      </c>
    </row>
    <row r="33" spans="1:7" ht="14.25" hidden="1">
      <c r="A33" s="4" t="s">
        <v>47</v>
      </c>
      <c r="B33" s="6" t="s">
        <v>82</v>
      </c>
      <c r="C33" s="5" t="s">
        <v>83</v>
      </c>
      <c r="D33" s="9" t="s">
        <v>84</v>
      </c>
      <c r="E33" s="41" t="s">
        <v>85</v>
      </c>
      <c r="F33" s="7">
        <v>0</v>
      </c>
      <c r="G33" s="10" t="s">
        <v>11</v>
      </c>
    </row>
    <row r="34" spans="1:7" ht="14.25" hidden="1">
      <c r="A34" s="4" t="s">
        <v>47</v>
      </c>
      <c r="B34" s="6" t="s">
        <v>86</v>
      </c>
      <c r="C34" s="5" t="s">
        <v>87</v>
      </c>
      <c r="D34" s="9" t="s">
        <v>88</v>
      </c>
      <c r="E34" s="9"/>
      <c r="F34" s="7" t="s">
        <v>89</v>
      </c>
      <c r="G34" s="10" t="s">
        <v>11</v>
      </c>
    </row>
    <row r="35" spans="1:7" ht="15">
      <c r="A35" s="71" t="s">
        <v>90</v>
      </c>
      <c r="B35" s="71"/>
      <c r="C35" s="71"/>
      <c r="D35" s="71"/>
      <c r="E35" s="71"/>
      <c r="F35" s="71"/>
      <c r="G35" s="71"/>
    </row>
    <row r="36" spans="1:7" ht="14.25">
      <c r="A36" s="4" t="s">
        <v>7</v>
      </c>
      <c r="B36" s="6" t="s">
        <v>91</v>
      </c>
      <c r="C36" s="5" t="s">
        <v>92</v>
      </c>
      <c r="D36" s="8" t="s">
        <v>93</v>
      </c>
      <c r="E36" s="8"/>
      <c r="F36" s="7">
        <v>58333.33</v>
      </c>
      <c r="G36" s="7">
        <v>70000</v>
      </c>
    </row>
    <row r="37" spans="1:7" ht="14.25">
      <c r="A37" s="4" t="s">
        <v>47</v>
      </c>
      <c r="B37" s="6" t="s">
        <v>94</v>
      </c>
      <c r="C37" s="5" t="s">
        <v>95</v>
      </c>
      <c r="D37" s="8" t="s">
        <v>96</v>
      </c>
      <c r="E37" s="8"/>
      <c r="F37" s="7">
        <v>41666.67</v>
      </c>
      <c r="G37" s="7">
        <v>50000</v>
      </c>
    </row>
    <row r="38" spans="1:7" ht="14.25" hidden="1">
      <c r="A38" s="4" t="s">
        <v>97</v>
      </c>
      <c r="B38" s="6"/>
      <c r="C38" s="5"/>
      <c r="D38" s="8"/>
      <c r="E38" s="8"/>
      <c r="F38" s="7"/>
      <c r="G38" s="7"/>
    </row>
    <row r="39" spans="1:7" ht="14.25" hidden="1">
      <c r="A39" s="4" t="s">
        <v>98</v>
      </c>
      <c r="B39" s="6" t="s">
        <v>99</v>
      </c>
      <c r="C39" s="5" t="s">
        <v>100</v>
      </c>
      <c r="D39" s="5" t="s">
        <v>101</v>
      </c>
      <c r="E39" s="5"/>
      <c r="F39" s="7">
        <v>150000</v>
      </c>
      <c r="G39" s="7">
        <v>150000</v>
      </c>
    </row>
    <row r="40" spans="1:7" ht="14.25" hidden="1">
      <c r="A40" s="4" t="s">
        <v>98</v>
      </c>
      <c r="B40" s="6" t="s">
        <v>102</v>
      </c>
      <c r="C40" s="5" t="s">
        <v>103</v>
      </c>
      <c r="D40" s="5" t="s">
        <v>104</v>
      </c>
      <c r="E40" s="5"/>
      <c r="F40" s="7">
        <v>80000</v>
      </c>
      <c r="G40" s="7">
        <v>80000</v>
      </c>
    </row>
    <row r="41" spans="1:7" ht="15">
      <c r="A41" s="71" t="s">
        <v>105</v>
      </c>
      <c r="B41" s="71"/>
      <c r="C41" s="71"/>
      <c r="D41" s="71"/>
      <c r="E41" s="71"/>
      <c r="F41" s="71"/>
      <c r="G41" s="71"/>
    </row>
    <row r="42" spans="1:7" ht="14.25">
      <c r="A42" s="4" t="s">
        <v>7</v>
      </c>
      <c r="B42" s="6" t="s">
        <v>106</v>
      </c>
      <c r="C42" s="5" t="s">
        <v>107</v>
      </c>
      <c r="D42" s="5" t="s">
        <v>108</v>
      </c>
      <c r="E42" s="5"/>
      <c r="F42" s="7">
        <v>41666.67</v>
      </c>
      <c r="G42" s="7">
        <v>50000</v>
      </c>
    </row>
    <row r="43" spans="1:7" ht="14.25">
      <c r="A43" s="4" t="s">
        <v>7</v>
      </c>
      <c r="B43" s="6" t="s">
        <v>109</v>
      </c>
      <c r="C43" s="5" t="s">
        <v>110</v>
      </c>
      <c r="D43" s="5" t="s">
        <v>111</v>
      </c>
      <c r="E43" s="4" t="s">
        <v>112</v>
      </c>
      <c r="F43" s="7">
        <v>41666.67</v>
      </c>
      <c r="G43" s="7">
        <v>50000</v>
      </c>
    </row>
    <row r="44" spans="1:7" ht="14.25">
      <c r="A44" s="4" t="s">
        <v>113</v>
      </c>
      <c r="B44" s="4"/>
      <c r="C44" s="5"/>
      <c r="D44" s="5"/>
      <c r="E44" s="5"/>
      <c r="F44" s="7"/>
      <c r="G44" s="7"/>
    </row>
    <row r="45" spans="1:7" ht="14.25">
      <c r="A45" s="4" t="s">
        <v>114</v>
      </c>
      <c r="B45" s="4"/>
      <c r="C45" s="4"/>
      <c r="D45" s="4"/>
      <c r="E45" s="4"/>
      <c r="F45" s="11"/>
      <c r="G45" s="11"/>
    </row>
    <row r="46" spans="1:7" ht="14.25">
      <c r="A46" s="4" t="s">
        <v>115</v>
      </c>
      <c r="B46" s="4"/>
      <c r="C46" s="4"/>
      <c r="D46" s="4"/>
      <c r="E46" s="4"/>
      <c r="F46" s="11"/>
      <c r="G46" s="11"/>
    </row>
    <row r="47" spans="1:7" ht="15" customHeight="1">
      <c r="A47" s="4" t="s">
        <v>116</v>
      </c>
      <c r="B47" s="4"/>
      <c r="C47" s="4"/>
      <c r="D47" s="4"/>
      <c r="E47" s="4"/>
      <c r="F47" s="11"/>
      <c r="G47" s="11"/>
    </row>
    <row r="48" spans="1:7" ht="15" customHeight="1">
      <c r="A48" s="12" t="s">
        <v>117</v>
      </c>
      <c r="B48" s="12"/>
      <c r="C48" s="4"/>
      <c r="D48" s="4"/>
      <c r="E48" s="4"/>
      <c r="F48" s="11"/>
      <c r="G48" s="11"/>
    </row>
    <row r="49" spans="1:7" ht="15" customHeight="1">
      <c r="A49" s="12" t="s">
        <v>118</v>
      </c>
      <c r="C49" s="3"/>
      <c r="D49" s="3"/>
      <c r="E49" s="3"/>
    </row>
    <row r="50" spans="1:7" ht="14.25">
      <c r="A50" s="72" t="s">
        <v>119</v>
      </c>
      <c r="B50" s="72"/>
      <c r="C50" s="73"/>
      <c r="D50" s="73"/>
      <c r="E50" s="73"/>
      <c r="F50" s="73"/>
      <c r="G50" s="73"/>
    </row>
  </sheetData>
  <mergeCells count="6">
    <mergeCell ref="A24:G24"/>
    <mergeCell ref="A50:G50"/>
    <mergeCell ref="C5:D5"/>
    <mergeCell ref="A6:G6"/>
    <mergeCell ref="A35:G35"/>
    <mergeCell ref="A41:G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F8DFD-A542-41A9-92B1-564E7496E185}">
  <dimension ref="A1:F64"/>
  <sheetViews>
    <sheetView zoomScale="120" zoomScaleNormal="120" workbookViewId="0" xr3:uid="{573A9672-61D3-5347-8DF5-06EB641CF2D5}">
      <selection activeCell="B1" sqref="B1:B1048576"/>
    </sheetView>
  </sheetViews>
  <sheetFormatPr defaultColWidth="8.75" defaultRowHeight="13.15"/>
  <cols>
    <col min="1" max="1" width="37.25" style="16" customWidth="1"/>
    <col min="2" max="2" width="23.625" style="53" hidden="1" customWidth="1"/>
    <col min="3" max="7" width="20.75" style="15" customWidth="1"/>
    <col min="8" max="16384" width="8.75" style="15"/>
  </cols>
  <sheetData>
    <row r="1" spans="1:6">
      <c r="C1" s="17"/>
      <c r="D1" s="17"/>
      <c r="E1" s="17"/>
      <c r="F1" s="17"/>
    </row>
    <row r="2" spans="1:6">
      <c r="A2" s="13" t="s">
        <v>7</v>
      </c>
      <c r="B2" s="54"/>
      <c r="C2" s="14" t="s">
        <v>120</v>
      </c>
      <c r="D2" s="14" t="s">
        <v>121</v>
      </c>
      <c r="E2" s="14" t="s">
        <v>122</v>
      </c>
      <c r="F2" s="14" t="s">
        <v>123</v>
      </c>
    </row>
    <row r="3" spans="1:6" ht="13.5" thickBot="1">
      <c r="A3" s="37" t="s">
        <v>124</v>
      </c>
      <c r="B3" s="55"/>
      <c r="C3" s="38" t="s">
        <v>125</v>
      </c>
      <c r="D3" s="38" t="s">
        <v>125</v>
      </c>
      <c r="E3" s="38" t="s">
        <v>125</v>
      </c>
      <c r="F3" s="40" t="s">
        <v>125</v>
      </c>
    </row>
    <row r="4" spans="1:6" ht="14.25" customHeight="1" thickBot="1">
      <c r="A4" s="78" t="s">
        <v>126</v>
      </c>
      <c r="B4" s="79"/>
      <c r="C4" s="79"/>
      <c r="D4" s="79"/>
      <c r="E4" s="79"/>
      <c r="F4" s="80"/>
    </row>
    <row r="5" spans="1:6">
      <c r="A5" s="35" t="s">
        <v>127</v>
      </c>
      <c r="B5" s="56"/>
      <c r="C5" s="42" t="s">
        <v>128</v>
      </c>
      <c r="D5" s="43" t="s">
        <v>128</v>
      </c>
      <c r="E5" s="46" t="s">
        <v>128</v>
      </c>
      <c r="F5" s="49" t="s">
        <v>128</v>
      </c>
    </row>
    <row r="6" spans="1:6">
      <c r="A6" s="25" t="s">
        <v>129</v>
      </c>
      <c r="B6" s="57"/>
      <c r="C6" s="42" t="s">
        <v>128</v>
      </c>
      <c r="D6" s="43" t="s">
        <v>128</v>
      </c>
      <c r="E6" s="46" t="s">
        <v>128</v>
      </c>
      <c r="F6" s="49" t="s">
        <v>128</v>
      </c>
    </row>
    <row r="7" spans="1:6">
      <c r="A7" s="34" t="s">
        <v>130</v>
      </c>
      <c r="B7" s="58"/>
      <c r="C7" s="52" t="s">
        <v>128</v>
      </c>
      <c r="D7" s="45" t="s">
        <v>128</v>
      </c>
      <c r="E7" s="48" t="s">
        <v>128</v>
      </c>
      <c r="F7" s="50" t="s">
        <v>128</v>
      </c>
    </row>
    <row r="8" spans="1:6" ht="14.25" customHeight="1">
      <c r="A8" s="78" t="s">
        <v>131</v>
      </c>
      <c r="B8" s="79"/>
      <c r="C8" s="79"/>
      <c r="D8" s="79"/>
      <c r="E8" s="79"/>
      <c r="F8" s="80"/>
    </row>
    <row r="9" spans="1:6" ht="26.25">
      <c r="A9" s="35" t="s">
        <v>132</v>
      </c>
      <c r="B9" s="56"/>
      <c r="C9" s="33"/>
      <c r="D9" s="33"/>
      <c r="E9" s="47" t="s">
        <v>128</v>
      </c>
      <c r="F9" s="51" t="s">
        <v>128</v>
      </c>
    </row>
    <row r="10" spans="1:6">
      <c r="A10" s="25" t="s">
        <v>133</v>
      </c>
      <c r="B10" s="57" t="s">
        <v>134</v>
      </c>
      <c r="C10" s="31"/>
      <c r="D10" s="31"/>
      <c r="E10" s="46" t="s">
        <v>128</v>
      </c>
      <c r="F10" s="49" t="s">
        <v>128</v>
      </c>
    </row>
    <row r="11" spans="1:6">
      <c r="A11" s="25" t="s">
        <v>135</v>
      </c>
      <c r="B11" s="57" t="s">
        <v>136</v>
      </c>
      <c r="C11" s="31"/>
      <c r="D11" s="31"/>
      <c r="E11" s="31"/>
      <c r="F11" s="49" t="s">
        <v>128</v>
      </c>
    </row>
    <row r="12" spans="1:6">
      <c r="A12" s="34" t="s">
        <v>137</v>
      </c>
      <c r="B12" s="58" t="s">
        <v>138</v>
      </c>
      <c r="C12" s="32"/>
      <c r="D12" s="32"/>
      <c r="E12" s="32"/>
      <c r="F12" s="50" t="s">
        <v>128</v>
      </c>
    </row>
    <row r="13" spans="1:6" ht="14.25" customHeight="1">
      <c r="A13" s="78" t="s">
        <v>139</v>
      </c>
      <c r="B13" s="79"/>
      <c r="C13" s="79"/>
      <c r="D13" s="79"/>
      <c r="E13" s="79"/>
      <c r="F13" s="80"/>
    </row>
    <row r="14" spans="1:6">
      <c r="A14" s="24" t="s">
        <v>140</v>
      </c>
      <c r="B14" s="53" t="s">
        <v>141</v>
      </c>
      <c r="C14" s="33"/>
      <c r="D14" s="44" t="s">
        <v>128</v>
      </c>
      <c r="E14" s="47" t="s">
        <v>128</v>
      </c>
      <c r="F14" s="51" t="s">
        <v>128</v>
      </c>
    </row>
    <row r="15" spans="1:6">
      <c r="A15" s="34" t="s">
        <v>142</v>
      </c>
      <c r="B15" s="58" t="s">
        <v>143</v>
      </c>
      <c r="C15" s="32"/>
      <c r="D15" s="45" t="s">
        <v>128</v>
      </c>
      <c r="E15" s="47" t="s">
        <v>128</v>
      </c>
      <c r="F15" s="51" t="s">
        <v>128</v>
      </c>
    </row>
    <row r="16" spans="1:6" ht="14.25" customHeight="1">
      <c r="A16" s="78" t="s">
        <v>144</v>
      </c>
      <c r="B16" s="79"/>
      <c r="C16" s="79"/>
      <c r="D16" s="79"/>
      <c r="E16" s="79"/>
      <c r="F16" s="80"/>
    </row>
    <row r="17" spans="1:6">
      <c r="A17" s="36" t="s">
        <v>145</v>
      </c>
      <c r="B17" s="59" t="s">
        <v>146</v>
      </c>
      <c r="C17" s="33"/>
      <c r="D17" s="44" t="s">
        <v>128</v>
      </c>
      <c r="E17" s="47" t="s">
        <v>128</v>
      </c>
      <c r="F17" s="51" t="s">
        <v>128</v>
      </c>
    </row>
    <row r="18" spans="1:6">
      <c r="A18" s="25" t="s">
        <v>147</v>
      </c>
      <c r="B18" s="57" t="s">
        <v>148</v>
      </c>
      <c r="C18" s="42" t="s">
        <v>128</v>
      </c>
      <c r="D18" s="43" t="s">
        <v>128</v>
      </c>
      <c r="E18" s="47" t="s">
        <v>128</v>
      </c>
      <c r="F18" s="51" t="s">
        <v>128</v>
      </c>
    </row>
    <row r="19" spans="1:6">
      <c r="A19" s="25" t="s">
        <v>149</v>
      </c>
      <c r="B19" s="57" t="s">
        <v>150</v>
      </c>
      <c r="C19" s="31"/>
      <c r="D19" s="31"/>
      <c r="E19" s="46" t="s">
        <v>128</v>
      </c>
      <c r="F19" s="51" t="s">
        <v>128</v>
      </c>
    </row>
    <row r="20" spans="1:6">
      <c r="A20" s="25" t="s">
        <v>151</v>
      </c>
      <c r="B20" s="57"/>
      <c r="C20" s="31"/>
      <c r="D20" s="43" t="s">
        <v>128</v>
      </c>
      <c r="E20" s="47" t="s">
        <v>128</v>
      </c>
      <c r="F20" s="51" t="s">
        <v>128</v>
      </c>
    </row>
    <row r="21" spans="1:6">
      <c r="A21" s="25" t="s">
        <v>152</v>
      </c>
      <c r="B21" s="57"/>
      <c r="C21" s="31"/>
      <c r="D21" s="31"/>
      <c r="E21" s="47" t="s">
        <v>128</v>
      </c>
      <c r="F21" s="49" t="s">
        <v>128</v>
      </c>
    </row>
    <row r="22" spans="1:6">
      <c r="A22" s="25" t="s">
        <v>153</v>
      </c>
      <c r="B22" s="57" t="s">
        <v>154</v>
      </c>
      <c r="C22" s="31"/>
      <c r="D22" s="31"/>
      <c r="E22" s="46" t="s">
        <v>128</v>
      </c>
      <c r="F22" s="49" t="s">
        <v>128</v>
      </c>
    </row>
    <row r="23" spans="1:6">
      <c r="A23" s="34" t="s">
        <v>155</v>
      </c>
      <c r="B23" s="58" t="s">
        <v>156</v>
      </c>
      <c r="C23" s="32"/>
      <c r="D23" s="32"/>
      <c r="E23" s="48" t="s">
        <v>128</v>
      </c>
      <c r="F23" s="50" t="s">
        <v>128</v>
      </c>
    </row>
    <row r="24" spans="1:6" ht="14.25" customHeight="1">
      <c r="A24" s="78" t="s">
        <v>157</v>
      </c>
      <c r="B24" s="79"/>
      <c r="C24" s="79"/>
      <c r="D24" s="79"/>
      <c r="E24" s="79"/>
      <c r="F24" s="80"/>
    </row>
    <row r="25" spans="1:6">
      <c r="A25" s="35" t="s">
        <v>158</v>
      </c>
      <c r="B25" s="56" t="s">
        <v>159</v>
      </c>
      <c r="C25" s="33"/>
      <c r="D25" s="33"/>
      <c r="E25" s="47" t="s">
        <v>128</v>
      </c>
      <c r="F25" s="49" t="s">
        <v>128</v>
      </c>
    </row>
    <row r="26" spans="1:6">
      <c r="A26" s="25" t="s">
        <v>160</v>
      </c>
      <c r="B26" s="57"/>
      <c r="C26" s="31"/>
      <c r="D26" s="31"/>
      <c r="E26" s="33"/>
      <c r="F26" s="49" t="s">
        <v>128</v>
      </c>
    </row>
    <row r="27" spans="1:6">
      <c r="A27" s="24" t="s">
        <v>161</v>
      </c>
      <c r="C27" s="32"/>
      <c r="D27" s="32"/>
      <c r="E27" s="48" t="s">
        <v>128</v>
      </c>
      <c r="F27" s="49" t="s">
        <v>128</v>
      </c>
    </row>
    <row r="28" spans="1:6" ht="14.25" customHeight="1">
      <c r="A28" s="81" t="s">
        <v>162</v>
      </c>
      <c r="B28" s="82"/>
      <c r="C28" s="82"/>
      <c r="D28" s="82"/>
      <c r="E28" s="82"/>
      <c r="F28" s="83"/>
    </row>
    <row r="29" spans="1:6">
      <c r="A29" s="24" t="s">
        <v>163</v>
      </c>
      <c r="B29" s="53" t="s">
        <v>164</v>
      </c>
      <c r="C29" s="33"/>
      <c r="D29" s="33"/>
      <c r="E29" s="47" t="s">
        <v>128</v>
      </c>
      <c r="F29" s="49" t="s">
        <v>128</v>
      </c>
    </row>
    <row r="30" spans="1:6">
      <c r="A30" s="24" t="s">
        <v>165</v>
      </c>
      <c r="B30" s="53" t="s">
        <v>164</v>
      </c>
      <c r="C30" s="33"/>
      <c r="D30" s="33"/>
      <c r="E30" s="33"/>
      <c r="F30" s="49" t="s">
        <v>128</v>
      </c>
    </row>
    <row r="31" spans="1:6">
      <c r="A31" s="25" t="s">
        <v>166</v>
      </c>
      <c r="B31" s="57" t="s">
        <v>167</v>
      </c>
      <c r="C31" s="31"/>
      <c r="D31" s="31"/>
      <c r="E31" s="33"/>
      <c r="F31" s="49" t="s">
        <v>128</v>
      </c>
    </row>
    <row r="32" spans="1:6">
      <c r="A32" s="25" t="s">
        <v>168</v>
      </c>
      <c r="B32" s="57" t="s">
        <v>169</v>
      </c>
      <c r="C32" s="31"/>
      <c r="D32" s="31"/>
      <c r="E32" s="33"/>
      <c r="F32" s="49" t="s">
        <v>128</v>
      </c>
    </row>
    <row r="33" spans="1:6" ht="14.25" customHeight="1">
      <c r="A33" s="78" t="s">
        <v>170</v>
      </c>
      <c r="B33" s="79"/>
      <c r="C33" s="79"/>
      <c r="D33" s="79"/>
      <c r="E33" s="79"/>
      <c r="F33" s="80"/>
    </row>
    <row r="34" spans="1:6">
      <c r="A34" s="35" t="s">
        <v>171</v>
      </c>
      <c r="B34" s="56" t="s">
        <v>172</v>
      </c>
      <c r="C34" s="33"/>
      <c r="D34" s="43" t="s">
        <v>128</v>
      </c>
      <c r="E34" s="47" t="s">
        <v>128</v>
      </c>
      <c r="F34" s="51" t="s">
        <v>128</v>
      </c>
    </row>
    <row r="35" spans="1:6">
      <c r="A35" s="27" t="s">
        <v>173</v>
      </c>
      <c r="B35" s="60" t="s">
        <v>174</v>
      </c>
      <c r="C35" s="31"/>
      <c r="D35" s="43" t="s">
        <v>128</v>
      </c>
      <c r="E35" s="47" t="s">
        <v>128</v>
      </c>
      <c r="F35" s="51" t="s">
        <v>128</v>
      </c>
    </row>
    <row r="36" spans="1:6">
      <c r="A36" s="25" t="s">
        <v>175</v>
      </c>
      <c r="B36" s="57" t="s">
        <v>176</v>
      </c>
      <c r="C36" s="31"/>
      <c r="D36" s="31"/>
      <c r="E36" s="46" t="s">
        <v>128</v>
      </c>
      <c r="F36" s="49" t="s">
        <v>128</v>
      </c>
    </row>
    <row r="38" spans="1:6">
      <c r="A38" s="28" t="s">
        <v>47</v>
      </c>
      <c r="B38" s="61"/>
      <c r="C38" s="29" t="s">
        <v>177</v>
      </c>
      <c r="D38" s="29" t="s">
        <v>178</v>
      </c>
    </row>
    <row r="39" spans="1:6">
      <c r="A39" s="75" t="s">
        <v>179</v>
      </c>
      <c r="B39" s="76"/>
      <c r="C39" s="76"/>
      <c r="D39" s="77"/>
    </row>
    <row r="40" spans="1:6" ht="26.25">
      <c r="A40" s="27" t="s">
        <v>180</v>
      </c>
      <c r="B40" s="60"/>
      <c r="C40" s="31" t="s">
        <v>128</v>
      </c>
      <c r="D40" s="31" t="s">
        <v>128</v>
      </c>
    </row>
    <row r="41" spans="1:6" ht="39.4">
      <c r="A41" s="27" t="s">
        <v>181</v>
      </c>
      <c r="B41" s="60"/>
      <c r="C41" s="31" t="s">
        <v>128</v>
      </c>
      <c r="D41" s="31" t="s">
        <v>128</v>
      </c>
    </row>
    <row r="42" spans="1:6" ht="26.25">
      <c r="A42" s="27" t="s">
        <v>182</v>
      </c>
      <c r="B42" s="60"/>
      <c r="C42" s="31" t="s">
        <v>128</v>
      </c>
      <c r="D42" s="31" t="s">
        <v>128</v>
      </c>
    </row>
    <row r="43" spans="1:6" ht="26.25">
      <c r="A43" s="27" t="s">
        <v>183</v>
      </c>
      <c r="B43" s="60"/>
      <c r="C43" s="31" t="s">
        <v>128</v>
      </c>
      <c r="D43" s="31" t="s">
        <v>128</v>
      </c>
    </row>
    <row r="44" spans="1:6" ht="26.25">
      <c r="A44" s="27" t="s">
        <v>184</v>
      </c>
      <c r="B44" s="60"/>
      <c r="C44" s="31" t="s">
        <v>128</v>
      </c>
      <c r="D44" s="31" t="s">
        <v>128</v>
      </c>
    </row>
    <row r="45" spans="1:6">
      <c r="A45" s="26" t="s">
        <v>185</v>
      </c>
      <c r="B45" s="60"/>
      <c r="C45" s="31" t="s">
        <v>128</v>
      </c>
      <c r="D45" s="31" t="s">
        <v>128</v>
      </c>
    </row>
    <row r="46" spans="1:6">
      <c r="A46" s="75" t="s">
        <v>186</v>
      </c>
      <c r="B46" s="76"/>
      <c r="C46" s="76"/>
      <c r="D46" s="77"/>
    </row>
    <row r="47" spans="1:6">
      <c r="A47" s="26" t="s">
        <v>187</v>
      </c>
      <c r="B47" s="60"/>
      <c r="C47" s="31" t="s">
        <v>128</v>
      </c>
      <c r="D47" s="31" t="s">
        <v>128</v>
      </c>
    </row>
    <row r="48" spans="1:6">
      <c r="A48" s="24" t="s">
        <v>188</v>
      </c>
      <c r="C48" s="31" t="s">
        <v>11</v>
      </c>
      <c r="D48" s="31" t="s">
        <v>128</v>
      </c>
    </row>
    <row r="49" spans="1:4">
      <c r="A49" s="26" t="s">
        <v>189</v>
      </c>
      <c r="B49" s="60"/>
      <c r="C49" s="31" t="s">
        <v>11</v>
      </c>
      <c r="D49" s="31" t="s">
        <v>128</v>
      </c>
    </row>
    <row r="50" spans="1:4">
      <c r="A50" s="75" t="s">
        <v>190</v>
      </c>
      <c r="B50" s="76"/>
      <c r="C50" s="76"/>
      <c r="D50" s="77"/>
    </row>
    <row r="51" spans="1:4">
      <c r="A51" s="27" t="s">
        <v>191</v>
      </c>
      <c r="B51" s="60"/>
      <c r="C51" s="31" t="s">
        <v>11</v>
      </c>
      <c r="D51" s="31" t="s">
        <v>128</v>
      </c>
    </row>
    <row r="52" spans="1:4">
      <c r="A52" s="27" t="s">
        <v>192</v>
      </c>
      <c r="B52" s="60"/>
      <c r="C52" s="31" t="s">
        <v>11</v>
      </c>
      <c r="D52" s="31" t="s">
        <v>128</v>
      </c>
    </row>
    <row r="53" spans="1:4">
      <c r="A53" s="30" t="s">
        <v>193</v>
      </c>
      <c r="B53" s="62"/>
      <c r="C53" s="31" t="s">
        <v>11</v>
      </c>
      <c r="D53" s="31" t="s">
        <v>128</v>
      </c>
    </row>
    <row r="54" spans="1:4">
      <c r="A54" s="75" t="s">
        <v>194</v>
      </c>
      <c r="B54" s="76"/>
      <c r="C54" s="76"/>
      <c r="D54" s="77"/>
    </row>
    <row r="55" spans="1:4">
      <c r="A55" s="26" t="s">
        <v>195</v>
      </c>
      <c r="B55" s="60"/>
      <c r="C55" s="31" t="s">
        <v>11</v>
      </c>
      <c r="D55" s="31" t="s">
        <v>128</v>
      </c>
    </row>
    <row r="56" spans="1:4" ht="26.25">
      <c r="A56" s="27" t="s">
        <v>196</v>
      </c>
      <c r="B56" s="60"/>
      <c r="C56" s="31" t="s">
        <v>11</v>
      </c>
      <c r="D56" s="31" t="s">
        <v>128</v>
      </c>
    </row>
    <row r="57" spans="1:4" ht="26.25">
      <c r="A57" s="27" t="s">
        <v>197</v>
      </c>
      <c r="B57" s="60"/>
      <c r="C57" s="31" t="s">
        <v>11</v>
      </c>
      <c r="D57" s="31" t="s">
        <v>128</v>
      </c>
    </row>
    <row r="58" spans="1:4">
      <c r="A58" s="27" t="s">
        <v>198</v>
      </c>
      <c r="B58" s="60"/>
      <c r="C58" s="31" t="s">
        <v>11</v>
      </c>
      <c r="D58" s="31" t="s">
        <v>128</v>
      </c>
    </row>
    <row r="59" spans="1:4">
      <c r="A59" s="75" t="s">
        <v>199</v>
      </c>
      <c r="B59" s="76"/>
      <c r="C59" s="76"/>
      <c r="D59" s="77"/>
    </row>
    <row r="60" spans="1:4">
      <c r="A60" s="27" t="s">
        <v>200</v>
      </c>
      <c r="B60" s="60"/>
      <c r="C60" s="31" t="s">
        <v>11</v>
      </c>
      <c r="D60" s="31" t="s">
        <v>128</v>
      </c>
    </row>
    <row r="61" spans="1:4">
      <c r="A61" s="27" t="s">
        <v>201</v>
      </c>
      <c r="B61" s="60"/>
      <c r="C61" s="31" t="s">
        <v>11</v>
      </c>
      <c r="D61" s="31" t="s">
        <v>128</v>
      </c>
    </row>
    <row r="62" spans="1:4">
      <c r="A62" s="27" t="s">
        <v>202</v>
      </c>
      <c r="B62" s="60"/>
      <c r="C62" s="31" t="s">
        <v>11</v>
      </c>
      <c r="D62" s="31" t="s">
        <v>128</v>
      </c>
    </row>
    <row r="63" spans="1:4">
      <c r="A63" s="75" t="s">
        <v>162</v>
      </c>
      <c r="B63" s="76"/>
      <c r="C63" s="76"/>
      <c r="D63" s="77"/>
    </row>
    <row r="64" spans="1:4">
      <c r="A64" s="27" t="s">
        <v>203</v>
      </c>
      <c r="B64" s="60"/>
      <c r="C64" s="31" t="s">
        <v>128</v>
      </c>
      <c r="D64" s="31" t="s">
        <v>128</v>
      </c>
    </row>
  </sheetData>
  <mergeCells count="13">
    <mergeCell ref="A28:F28"/>
    <mergeCell ref="A33:F33"/>
    <mergeCell ref="A4:F4"/>
    <mergeCell ref="A8:F8"/>
    <mergeCell ref="A13:F13"/>
    <mergeCell ref="A16:F16"/>
    <mergeCell ref="A24:F24"/>
    <mergeCell ref="A63:D63"/>
    <mergeCell ref="A39:D39"/>
    <mergeCell ref="A46:D46"/>
    <mergeCell ref="A50:D50"/>
    <mergeCell ref="A54:D54"/>
    <mergeCell ref="A59:D5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0a93605-4320-4d3c-8c6b-a752816a21fe">P5KA32XDYHH6-658469943-699</_dlc_DocId>
    <_dlc_DocIdUrl xmlns="a0a93605-4320-4d3c-8c6b-a752816a21fe">
      <Url>https://intra.itglobal.com/sites/vStack/sales/_layouts/15/DocIdRedir.aspx?ID=P5KA32XDYHH6-658469943-699</Url>
      <Description>P5KA32XDYHH6-658469943-699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3C52FFE0E43143AF7D66FEF42BD8B8" ma:contentTypeVersion="0" ma:contentTypeDescription="Создание документа." ma:contentTypeScope="" ma:versionID="8c14fed137b66ff7a93cafab57df8c0d">
  <xsd:schema xmlns:xsd="http://www.w3.org/2001/XMLSchema" xmlns:xs="http://www.w3.org/2001/XMLSchema" xmlns:p="http://schemas.microsoft.com/office/2006/metadata/properties" xmlns:ns2="a0a93605-4320-4d3c-8c6b-a752816a21fe" targetNamespace="http://schemas.microsoft.com/office/2006/metadata/properties" ma:root="true" ma:fieldsID="e84029fe87963b4f494dc9ded7f01eb6" ns2:_="">
    <xsd:import namespace="a0a93605-4320-4d3c-8c6b-a752816a21f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93605-4320-4d3c-8c6b-a752816a21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D6B5E4-7989-46A6-AC08-85E9BD424C15}"/>
</file>

<file path=customXml/itemProps2.xml><?xml version="1.0" encoding="utf-8"?>
<ds:datastoreItem xmlns:ds="http://schemas.openxmlformats.org/officeDocument/2006/customXml" ds:itemID="{F036C875-C926-4A6C-9771-4AAA0297072E}"/>
</file>

<file path=customXml/itemProps3.xml><?xml version="1.0" encoding="utf-8"?>
<ds:datastoreItem xmlns:ds="http://schemas.openxmlformats.org/officeDocument/2006/customXml" ds:itemID="{733734EF-17BC-46D7-A691-A8F1F840BA82}"/>
</file>

<file path=customXml/itemProps4.xml><?xml version="1.0" encoding="utf-8"?>
<ds:datastoreItem xmlns:ds="http://schemas.openxmlformats.org/officeDocument/2006/customXml" ds:itemID="{6DE0CE6D-A6AB-4014-9D3D-7DD115912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vStack</dc:title>
  <dc:subject>Цены на SimpleOne</dc:subject>
  <dc:creator>Karpov, Evgeniy</dc:creator>
  <cp:keywords/>
  <dc:description/>
  <cp:lastModifiedBy>Karpov, Evgeniy</cp:lastModifiedBy>
  <cp:revision/>
  <dcterms:created xsi:type="dcterms:W3CDTF">2022-03-02T12:14:56Z</dcterms:created>
  <dcterms:modified xsi:type="dcterms:W3CDTF">2025-08-12T10:07:16Z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0x010100623C52FFE0E43143AF7D66FEF42BD8B8</vt:lpwstr>
  </property>
  <property fmtid="{D5CDD505-2E9C-101B-9397-08002B2CF9AE}" pid="3" name="_dlc_DocIdItemGuid">
    <vt:lpwstr>e2f42479-9b75-446b-9edc-b2c3af8b0d7f</vt:lpwstr>
  </property>
</Properties>
</file>